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codeName="ЭтаКнига" defaultThemeVersion="124226"/>
  <bookViews>
    <workbookView xWindow="240" yWindow="30" windowWidth="19440" windowHeight="10110"/>
  </bookViews>
  <sheets>
    <sheet name="Лист1" sheetId="1" r:id="rId1"/>
    <sheet name="XLR_NoRangeSheet" sheetId="2" state="veryHidden" r:id="rId2"/>
  </sheets>
  <definedNames>
    <definedName name="Query1">Лист1!$A$7:$O$8</definedName>
    <definedName name="Query2_ADRES" hidden="1">XLR_NoRangeSheet!$C$6</definedName>
    <definedName name="Query2_EMAIL" hidden="1">XLR_NoRangeSheet!$H$6</definedName>
    <definedName name="Query2_KURATOR" hidden="1">XLR_NoRangeSheet!$F$6</definedName>
    <definedName name="Query2_NAME_LOTA" hidden="1">XLR_NoRangeSheet!$E$6</definedName>
    <definedName name="Query2_NLOTA" hidden="1">XLR_NoRangeSheet!$B$6</definedName>
    <definedName name="Query2_NOTE" hidden="1">XLR_NoRangeSheet!$J$6</definedName>
    <definedName name="Query2_NPO" hidden="1">XLR_NoRangeSheet!$I$6</definedName>
    <definedName name="Query2_SROK" hidden="1">XLR_NoRangeSheet!$K$6</definedName>
    <definedName name="Query2_TEL" hidden="1">XLR_NoRangeSheet!$G$6</definedName>
    <definedName name="Query2_USERE" hidden="1">XLR_NoRangeSheet!$N$6</definedName>
    <definedName name="Query2_USERN" hidden="1">XLR_NoRangeSheet!$L$6</definedName>
    <definedName name="Query2_USERT" hidden="1">XLR_NoRangeSheet!$M$6</definedName>
    <definedName name="Query2_VCODE" hidden="1">XLR_NoRangeSheet!$D$6</definedName>
    <definedName name="Query3">Лист1!#REF!</definedName>
    <definedName name="XLR_ERRNAMESTR" hidden="1">XLR_NoRangeSheet!$B$5</definedName>
    <definedName name="XLR_VERSION" hidden="1">XLR_NoRangeSheet!$A$5</definedName>
  </definedNames>
  <calcPr calcId="125725"/>
</workbook>
</file>

<file path=xl/calcChain.xml><?xml version="1.0" encoding="utf-8"?>
<calcChain xmlns="http://schemas.openxmlformats.org/spreadsheetml/2006/main">
  <c r="C19" i="1"/>
  <c r="M8" l="1"/>
  <c r="B5" i="2"/>
  <c r="C22" i="1"/>
</calcChain>
</file>

<file path=xl/sharedStrings.xml><?xml version="1.0" encoding="utf-8"?>
<sst xmlns="http://schemas.openxmlformats.org/spreadsheetml/2006/main" count="52" uniqueCount="45">
  <si>
    <t>№ п.п.</t>
  </si>
  <si>
    <t>Описание</t>
  </si>
  <si>
    <t>Адрес поставки</t>
  </si>
  <si>
    <t>ЛОТ №</t>
  </si>
  <si>
    <t>Объем может быть изменен на 30% без изменения стоимости единицы</t>
  </si>
  <si>
    <t>Требуемые сроки поставки:</t>
  </si>
  <si>
    <t>Транспортировка товара:</t>
  </si>
  <si>
    <t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 за счет Поставщика.</t>
  </si>
  <si>
    <t>СПЕЦИФИКАЦИЯ</t>
  </si>
  <si>
    <t>Исполнитель:</t>
  </si>
  <si>
    <t>тел.</t>
  </si>
  <si>
    <t>эл.почта</t>
  </si>
  <si>
    <t>Eд.изм</t>
  </si>
  <si>
    <t>Количество</t>
  </si>
  <si>
    <t>1 кв.</t>
  </si>
  <si>
    <t>2 кв.</t>
  </si>
  <si>
    <t>3 кв.</t>
  </si>
  <si>
    <t>4 кв.</t>
  </si>
  <si>
    <t>в т.ч. НДС</t>
  </si>
  <si>
    <t>Итого</t>
  </si>
  <si>
    <t>Наименование товара</t>
  </si>
  <si>
    <t>не менее 12 месяцев</t>
  </si>
  <si>
    <t>Гарантийные обязательства</t>
  </si>
  <si>
    <t>Ном. Номер</t>
  </si>
  <si>
    <t>1Заполняется в случае отличия наименования продукции, предлагаемой участником, от наименования продукции, указанной в закупочной документации</t>
  </si>
  <si>
    <t>4.2, Developer  (build 122-D7)</t>
  </si>
  <si>
    <t>Query2</t>
  </si>
  <si>
    <t>г.Уфа ул.Ленина 32/1</t>
  </si>
  <si>
    <t>Приобретение лицензий Kaspersky Endpoint Security для бизнеса</t>
  </si>
  <si>
    <t>, тел. , эл.почта:</t>
  </si>
  <si>
    <t/>
  </si>
  <si>
    <t>28.06.2017</t>
  </si>
  <si>
    <t>Волкова Юлия Анатольевна</t>
  </si>
  <si>
    <t>согласно условиям договора</t>
  </si>
  <si>
    <t>ед.</t>
  </si>
  <si>
    <t>Kaspersky Endpoint Security для бизнеса – Стандартный Russian Edition. 1000-1499 Node 1 year Renewal License</t>
  </si>
  <si>
    <t>yu.volkova@bashtel.ru</t>
  </si>
  <si>
    <t>Разработчик</t>
  </si>
  <si>
    <t>Приложение 1 к Документации о закупке</t>
  </si>
  <si>
    <t>Титлин Л.С., 8 347 221-54-71, e-mail: Titlin@bashtel.ru</t>
  </si>
  <si>
    <t>Контактное лицо по тех. вопросам</t>
  </si>
  <si>
    <t>В течение 5 рабочих дней с момента подписания сторонами договора</t>
  </si>
  <si>
    <t>Предельная стоимость лота составляет 754 000  руб. (НДС не облагается)</t>
  </si>
  <si>
    <t>Предельная цена за единицу измерения , включая стоимость тары и доставку, рубли РФ (НДС не облагается)</t>
  </si>
  <si>
    <t>Предельная сумма , включая стоимость тары и доставку, рубли РФ (НДС не облагается)</t>
  </si>
</sst>
</file>

<file path=xl/styles.xml><?xml version="1.0" encoding="utf-8"?>
<styleSheet xmlns="http://schemas.openxmlformats.org/spreadsheetml/2006/main">
  <numFmts count="1">
    <numFmt numFmtId="165" formatCode="#,##0.00_р_."/>
  </numFmts>
  <fonts count="6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1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9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 applyNumberFormat="0" applyFill="0" applyBorder="0" applyAlignment="0" applyProtection="0"/>
  </cellStyleXfs>
  <cellXfs count="56">
    <xf numFmtId="0" fontId="0" fillId="0" borderId="0" xfId="0"/>
    <xf numFmtId="0" fontId="0" fillId="0" borderId="1" xfId="0" applyBorder="1" applyAlignment="1">
      <alignment horizontal="center"/>
    </xf>
    <xf numFmtId="0" fontId="0" fillId="0" borderId="1" xfId="0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left"/>
    </xf>
    <xf numFmtId="0" fontId="0" fillId="0" borderId="1" xfId="0" applyBorder="1" applyAlignment="1">
      <alignment vertical="top"/>
    </xf>
    <xf numFmtId="165" fontId="0" fillId="0" borderId="1" xfId="0" applyNumberFormat="1" applyBorder="1" applyAlignment="1">
      <alignment horizontal="right" vertical="top" wrapText="1"/>
    </xf>
    <xf numFmtId="0" fontId="0" fillId="0" borderId="1" xfId="0" applyBorder="1" applyAlignment="1">
      <alignment horizontal="center"/>
    </xf>
    <xf numFmtId="0" fontId="2" fillId="0" borderId="0" xfId="0" applyFont="1" applyAlignment="1">
      <alignment horizontal="left"/>
    </xf>
    <xf numFmtId="0" fontId="0" fillId="0" borderId="1" xfId="0" applyBorder="1" applyAlignment="1">
      <alignment horizontal="center" vertical="top"/>
    </xf>
    <xf numFmtId="0" fontId="0" fillId="0" borderId="0" xfId="0"/>
    <xf numFmtId="0" fontId="0" fillId="0" borderId="2" xfId="0" applyBorder="1" applyAlignment="1">
      <alignment vertical="top" wrapText="1"/>
    </xf>
    <xf numFmtId="0" fontId="0" fillId="0" borderId="2" xfId="0" applyBorder="1"/>
    <xf numFmtId="0" fontId="2" fillId="0" borderId="0" xfId="0" applyFont="1"/>
    <xf numFmtId="0" fontId="0" fillId="0" borderId="0" xfId="0" applyAlignment="1">
      <alignment horizontal="right"/>
    </xf>
    <xf numFmtId="0" fontId="0" fillId="0" borderId="4" xfId="0" applyBorder="1"/>
    <xf numFmtId="0" fontId="0" fillId="0" borderId="4" xfId="0" applyBorder="1" applyAlignment="1">
      <alignment vertical="top" wrapText="1"/>
    </xf>
    <xf numFmtId="0" fontId="0" fillId="0" borderId="0" xfId="0" applyBorder="1"/>
    <xf numFmtId="49" fontId="0" fillId="0" borderId="1" xfId="0" applyNumberFormat="1" applyBorder="1" applyAlignment="1">
      <alignment horizontal="left" vertical="top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left"/>
    </xf>
    <xf numFmtId="0" fontId="0" fillId="0" borderId="0" xfId="0" applyFill="1" applyAlignment="1"/>
    <xf numFmtId="0" fontId="0" fillId="0" borderId="0" xfId="0" quotePrefix="1"/>
    <xf numFmtId="49" fontId="0" fillId="0" borderId="0" xfId="0" applyNumberFormat="1"/>
    <xf numFmtId="165" fontId="0" fillId="0" borderId="1" xfId="0" applyNumberFormat="1" applyBorder="1"/>
    <xf numFmtId="0" fontId="5" fillId="0" borderId="0" xfId="2" applyAlignment="1">
      <alignment horizontal="left"/>
    </xf>
    <xf numFmtId="0" fontId="0" fillId="0" borderId="1" xfId="0" applyBorder="1" applyAlignment="1">
      <alignment horizontal="center" vertical="top" wrapText="1"/>
    </xf>
    <xf numFmtId="0" fontId="0" fillId="0" borderId="5" xfId="0" applyBorder="1" applyAlignment="1">
      <alignment horizontal="left"/>
    </xf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1" xfId="0" applyBorder="1" applyAlignment="1">
      <alignment horizontal="center"/>
    </xf>
    <xf numFmtId="0" fontId="2" fillId="0" borderId="0" xfId="0" applyFont="1" applyAlignment="1">
      <alignment horizontal="center"/>
    </xf>
    <xf numFmtId="0" fontId="0" fillId="2" borderId="1" xfId="0" applyFill="1" applyBorder="1" applyAlignment="1">
      <alignment horizontal="center"/>
    </xf>
    <xf numFmtId="0" fontId="0" fillId="0" borderId="9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1" xfId="0" applyBorder="1" applyAlignment="1">
      <alignment horizontal="left"/>
    </xf>
    <xf numFmtId="0" fontId="0" fillId="0" borderId="1" xfId="0" applyBorder="1" applyAlignment="1">
      <alignment horizontal="center" vertical="center" wrapText="1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3" fillId="0" borderId="8" xfId="0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0" fillId="0" borderId="5" xfId="0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0" fillId="0" borderId="3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2" borderId="5" xfId="0" applyFill="1" applyBorder="1" applyAlignment="1">
      <alignment horizontal="left"/>
    </xf>
    <xf numFmtId="0" fontId="0" fillId="2" borderId="6" xfId="0" applyFill="1" applyBorder="1" applyAlignment="1">
      <alignment horizontal="left"/>
    </xf>
    <xf numFmtId="0" fontId="0" fillId="2" borderId="7" xfId="0" applyFill="1" applyBorder="1" applyAlignment="1">
      <alignment horizontal="left"/>
    </xf>
  </cellXfs>
  <cellStyles count="3">
    <cellStyle name="Гиперссылка" xfId="2" builtinId="8"/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yu.volkova@bashtel.ru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T22"/>
  <sheetViews>
    <sheetView tabSelected="1" zoomScaleNormal="100" workbookViewId="0">
      <selection activeCell="C7" sqref="C7"/>
    </sheetView>
  </sheetViews>
  <sheetFormatPr defaultRowHeight="15"/>
  <cols>
    <col min="1" max="1" width="5.85546875" customWidth="1"/>
    <col min="2" max="2" width="7.140625" style="12" customWidth="1"/>
    <col min="3" max="3" width="26.42578125" customWidth="1"/>
    <col min="4" max="4" width="13.7109375" style="12" customWidth="1"/>
    <col min="5" max="5" width="12.7109375" customWidth="1"/>
    <col min="6" max="6" width="7.28515625" customWidth="1"/>
    <col min="7" max="7" width="6.140625" customWidth="1"/>
    <col min="8" max="8" width="6.42578125" customWidth="1"/>
    <col min="9" max="9" width="6" customWidth="1"/>
    <col min="10" max="10" width="5.42578125" customWidth="1"/>
    <col min="11" max="11" width="6.85546875" customWidth="1"/>
    <col min="12" max="12" width="16.140625" customWidth="1"/>
    <col min="13" max="13" width="14.28515625" customWidth="1"/>
    <col min="14" max="14" width="16.7109375" customWidth="1"/>
    <col min="15" max="15" width="3.28515625" customWidth="1"/>
  </cols>
  <sheetData>
    <row r="1" spans="1:20">
      <c r="N1" s="16" t="s">
        <v>38</v>
      </c>
    </row>
    <row r="2" spans="1:20">
      <c r="A2" s="35" t="s">
        <v>8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</row>
    <row r="3" spans="1:20">
      <c r="A3" t="s">
        <v>3</v>
      </c>
      <c r="B3" s="12">
        <v>13042</v>
      </c>
      <c r="C3" s="10" t="s">
        <v>28</v>
      </c>
      <c r="D3" s="10"/>
      <c r="E3" s="15"/>
      <c r="O3" s="6"/>
    </row>
    <row r="4" spans="1:20" ht="15" customHeight="1">
      <c r="A4" s="40" t="s">
        <v>0</v>
      </c>
      <c r="B4" s="51" t="s">
        <v>23</v>
      </c>
      <c r="C4" s="40" t="s">
        <v>20</v>
      </c>
      <c r="D4" s="51" t="s">
        <v>37</v>
      </c>
      <c r="E4" s="40" t="s">
        <v>1</v>
      </c>
      <c r="F4" s="40" t="s">
        <v>12</v>
      </c>
      <c r="G4" s="34" t="s">
        <v>13</v>
      </c>
      <c r="H4" s="34"/>
      <c r="I4" s="34"/>
      <c r="J4" s="34"/>
      <c r="K4" s="34"/>
      <c r="L4" s="46" t="s">
        <v>43</v>
      </c>
      <c r="M4" s="44" t="s">
        <v>44</v>
      </c>
      <c r="N4" s="40" t="s">
        <v>2</v>
      </c>
      <c r="O4" s="6"/>
    </row>
    <row r="5" spans="1:20" s="5" customFormat="1" ht="73.5" customHeight="1">
      <c r="A5" s="40"/>
      <c r="B5" s="52"/>
      <c r="C5" s="40"/>
      <c r="D5" s="52"/>
      <c r="E5" s="40"/>
      <c r="F5" s="40"/>
      <c r="G5" s="4" t="s">
        <v>14</v>
      </c>
      <c r="H5" s="4" t="s">
        <v>15</v>
      </c>
      <c r="I5" s="4" t="s">
        <v>16</v>
      </c>
      <c r="J5" s="4" t="s">
        <v>17</v>
      </c>
      <c r="K5" s="4" t="s">
        <v>19</v>
      </c>
      <c r="L5" s="47"/>
      <c r="M5" s="45"/>
      <c r="N5" s="40"/>
    </row>
    <row r="6" spans="1:20">
      <c r="A6" s="1">
        <v>1</v>
      </c>
      <c r="B6" s="21">
        <v>2</v>
      </c>
      <c r="C6" s="1">
        <v>3</v>
      </c>
      <c r="D6" s="22">
        <v>4</v>
      </c>
      <c r="E6" s="1">
        <v>5</v>
      </c>
      <c r="F6" s="1">
        <v>6</v>
      </c>
      <c r="G6" s="9">
        <v>7</v>
      </c>
      <c r="H6" s="9">
        <v>8</v>
      </c>
      <c r="I6" s="9">
        <v>9</v>
      </c>
      <c r="J6" s="9">
        <v>10</v>
      </c>
      <c r="K6" s="1">
        <v>11</v>
      </c>
      <c r="L6" s="9">
        <v>12</v>
      </c>
      <c r="M6" s="9">
        <v>13</v>
      </c>
      <c r="N6" s="1">
        <v>14</v>
      </c>
    </row>
    <row r="7" spans="1:20" ht="75">
      <c r="A7" s="11">
        <v>1</v>
      </c>
      <c r="B7" s="11"/>
      <c r="C7" s="2" t="s">
        <v>35</v>
      </c>
      <c r="D7" s="2"/>
      <c r="E7" s="30" t="s">
        <v>33</v>
      </c>
      <c r="F7" s="7" t="s">
        <v>34</v>
      </c>
      <c r="G7" s="20">
        <v>0</v>
      </c>
      <c r="H7" s="20">
        <v>0</v>
      </c>
      <c r="I7" s="20">
        <v>1000</v>
      </c>
      <c r="J7" s="20">
        <v>0</v>
      </c>
      <c r="K7" s="20">
        <v>1000</v>
      </c>
      <c r="L7" s="8">
        <v>754</v>
      </c>
      <c r="M7" s="8">
        <v>754000</v>
      </c>
      <c r="N7" s="2" t="s">
        <v>27</v>
      </c>
      <c r="O7" s="12"/>
    </row>
    <row r="8" spans="1:20">
      <c r="A8" s="19"/>
      <c r="B8" s="19"/>
      <c r="C8" s="13"/>
      <c r="D8" s="13"/>
      <c r="E8" s="13"/>
      <c r="F8" s="14"/>
      <c r="G8" s="14"/>
      <c r="H8" s="14"/>
      <c r="I8" s="14"/>
      <c r="J8" s="14"/>
      <c r="K8" s="14"/>
      <c r="L8" s="14"/>
      <c r="M8" s="28">
        <f>SUM($M$7)</f>
        <v>754000</v>
      </c>
      <c r="N8" s="3"/>
      <c r="O8" s="12"/>
    </row>
    <row r="9" spans="1:20" s="12" customFormat="1">
      <c r="A9" s="17"/>
      <c r="B9" s="17"/>
      <c r="C9" s="18"/>
      <c r="D9" s="18"/>
      <c r="E9" s="18"/>
      <c r="F9" s="17"/>
      <c r="G9" s="17"/>
      <c r="H9" s="17"/>
      <c r="I9" s="17"/>
      <c r="J9" s="17"/>
      <c r="K9" s="17"/>
      <c r="L9" s="17"/>
      <c r="M9" s="17" t="s">
        <v>18</v>
      </c>
      <c r="N9" s="3"/>
    </row>
    <row r="10" spans="1:20" s="12" customFormat="1">
      <c r="A10" s="31" t="s">
        <v>42</v>
      </c>
      <c r="B10" s="32"/>
      <c r="C10" s="32"/>
      <c r="D10" s="32"/>
      <c r="E10" s="32"/>
      <c r="F10" s="32"/>
      <c r="G10" s="32"/>
      <c r="H10" s="32"/>
      <c r="I10" s="32"/>
      <c r="J10" s="32"/>
      <c r="K10" s="32"/>
      <c r="L10" s="32"/>
      <c r="M10" s="32"/>
      <c r="N10" s="33"/>
    </row>
    <row r="11" spans="1:20">
      <c r="A11" s="37" t="s">
        <v>4</v>
      </c>
      <c r="B11" s="38"/>
      <c r="C11" s="38"/>
      <c r="D11" s="38"/>
      <c r="E11" s="38"/>
      <c r="F11" s="38"/>
      <c r="G11" s="38"/>
      <c r="H11" s="38"/>
      <c r="I11" s="38"/>
      <c r="J11" s="38"/>
      <c r="K11" s="38"/>
      <c r="L11" s="38"/>
      <c r="M11" s="38"/>
      <c r="N11" s="39"/>
    </row>
    <row r="12" spans="1:20">
      <c r="A12" s="36" t="s">
        <v>5</v>
      </c>
      <c r="B12" s="36"/>
      <c r="C12" s="36"/>
      <c r="D12" s="53" t="s">
        <v>41</v>
      </c>
      <c r="E12" s="54"/>
      <c r="F12" s="54"/>
      <c r="G12" s="54"/>
      <c r="H12" s="54"/>
      <c r="I12" s="54"/>
      <c r="J12" s="54"/>
      <c r="K12" s="54"/>
      <c r="L12" s="54"/>
      <c r="M12" s="54"/>
      <c r="N12" s="55"/>
    </row>
    <row r="13" spans="1:20" ht="32.1" customHeight="1">
      <c r="A13" s="34" t="s">
        <v>6</v>
      </c>
      <c r="B13" s="34"/>
      <c r="C13" s="34"/>
      <c r="D13" s="48" t="s">
        <v>7</v>
      </c>
      <c r="E13" s="49"/>
      <c r="F13" s="49"/>
      <c r="G13" s="49"/>
      <c r="H13" s="49"/>
      <c r="I13" s="49"/>
      <c r="J13" s="49"/>
      <c r="K13" s="49"/>
      <c r="L13" s="49"/>
      <c r="M13" s="49"/>
      <c r="N13" s="50"/>
      <c r="O13" s="3"/>
      <c r="P13" s="3"/>
      <c r="Q13" s="3"/>
      <c r="R13" s="3"/>
      <c r="S13" s="3"/>
      <c r="T13" s="3"/>
    </row>
    <row r="14" spans="1:20">
      <c r="A14" s="41" t="s">
        <v>22</v>
      </c>
      <c r="B14" s="42"/>
      <c r="C14" s="43"/>
      <c r="D14" s="31" t="s">
        <v>21</v>
      </c>
      <c r="E14" s="32"/>
      <c r="F14" s="32"/>
      <c r="G14" s="32"/>
      <c r="H14" s="32"/>
      <c r="I14" s="32"/>
      <c r="J14" s="32"/>
      <c r="K14" s="32"/>
      <c r="L14" s="32"/>
      <c r="M14" s="32"/>
      <c r="N14" s="33"/>
      <c r="O14" s="12"/>
    </row>
    <row r="15" spans="1:20">
      <c r="A15" s="34" t="s">
        <v>40</v>
      </c>
      <c r="B15" s="34"/>
      <c r="C15" s="34"/>
      <c r="D15" s="31" t="s">
        <v>39</v>
      </c>
      <c r="E15" s="32"/>
      <c r="F15" s="32"/>
      <c r="G15" s="32"/>
      <c r="H15" s="32"/>
      <c r="I15" s="32"/>
      <c r="J15" s="32"/>
      <c r="K15" s="32"/>
      <c r="L15" s="32"/>
      <c r="M15" s="32"/>
      <c r="N15" s="33"/>
    </row>
    <row r="16" spans="1:20" ht="19.5" customHeight="1">
      <c r="A16" s="23"/>
      <c r="B16" s="23"/>
      <c r="C16" s="23"/>
      <c r="D16" s="23"/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12"/>
    </row>
    <row r="17" spans="1:15" s="12" customFormat="1" ht="19.5" customHeight="1">
      <c r="A17" s="25" t="s">
        <v>24</v>
      </c>
      <c r="B17" s="25"/>
      <c r="C17" s="25"/>
      <c r="D17" s="25"/>
      <c r="E17" s="25"/>
      <c r="F17" s="25"/>
      <c r="G17" s="25"/>
      <c r="H17" s="25"/>
      <c r="I17" s="25"/>
      <c r="J17"/>
      <c r="K17"/>
      <c r="M17"/>
      <c r="N17"/>
      <c r="O17"/>
    </row>
    <row r="18" spans="1:15">
      <c r="A18" s="25"/>
      <c r="B18" s="25"/>
      <c r="C18" s="25"/>
      <c r="D18" s="25"/>
      <c r="E18" s="25"/>
      <c r="F18" s="25"/>
      <c r="G18" s="25"/>
      <c r="H18" s="25"/>
      <c r="I18" s="25"/>
      <c r="J18" s="12"/>
      <c r="K18" s="12"/>
      <c r="L18" s="12"/>
      <c r="M18" s="12"/>
      <c r="N18" s="12"/>
      <c r="O18" s="12"/>
    </row>
    <row r="19" spans="1:15" s="12" customFormat="1">
      <c r="A19" s="12" t="s">
        <v>9</v>
      </c>
      <c r="C19" s="6" t="str">
        <f>Query2_USERN</f>
        <v>Волкова Юлия Анатольевна</v>
      </c>
      <c r="E19"/>
      <c r="F19"/>
      <c r="G19"/>
      <c r="H19"/>
      <c r="I19"/>
      <c r="J19"/>
      <c r="K19"/>
      <c r="L19"/>
      <c r="M19"/>
      <c r="N19"/>
      <c r="O19"/>
    </row>
    <row r="20" spans="1:15">
      <c r="A20" s="12" t="s">
        <v>10</v>
      </c>
      <c r="C20" s="6">
        <v>73472215555</v>
      </c>
      <c r="D20" s="6"/>
    </row>
    <row r="21" spans="1:15">
      <c r="A21" s="12" t="s">
        <v>11</v>
      </c>
      <c r="C21" s="29" t="s">
        <v>36</v>
      </c>
      <c r="D21" s="6"/>
    </row>
    <row r="22" spans="1:15">
      <c r="C22" s="6" t="str">
        <f>Query2_USERE</f>
        <v/>
      </c>
      <c r="D22" s="6"/>
    </row>
  </sheetData>
  <mergeCells count="21">
    <mergeCell ref="B4:B5"/>
    <mergeCell ref="D4:D5"/>
    <mergeCell ref="D12:N12"/>
    <mergeCell ref="C4:C5"/>
    <mergeCell ref="N4:N5"/>
    <mergeCell ref="A10:N10"/>
    <mergeCell ref="D14:N14"/>
    <mergeCell ref="A15:C15"/>
    <mergeCell ref="A2:N2"/>
    <mergeCell ref="A13:C13"/>
    <mergeCell ref="A12:C12"/>
    <mergeCell ref="A11:N11"/>
    <mergeCell ref="A4:A5"/>
    <mergeCell ref="A14:C14"/>
    <mergeCell ref="E4:E5"/>
    <mergeCell ref="F4:F5"/>
    <mergeCell ref="G4:K4"/>
    <mergeCell ref="M4:M5"/>
    <mergeCell ref="L4:L5"/>
    <mergeCell ref="D15:N15"/>
    <mergeCell ref="D13:N13"/>
  </mergeCells>
  <hyperlinks>
    <hyperlink ref="C21" r:id="rId1"/>
  </hyperlinks>
  <pageMargins left="0.78740157480314965" right="0.19685039370078741" top="0.59055118110236227" bottom="0.39370078740157483" header="0.31496062992125984" footer="0.31496062992125984"/>
  <pageSetup paperSize="9" scale="82" orientation="landscape" r:id="rId2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2"/>
  <dimension ref="A5:N6"/>
  <sheetViews>
    <sheetView workbookViewId="0">
      <selection activeCell="A30013" sqref="A30013:Q30014"/>
    </sheetView>
  </sheetViews>
  <sheetFormatPr defaultRowHeight="15"/>
  <sheetData>
    <row r="5" spans="1:14">
      <c r="A5" s="26" t="s">
        <v>25</v>
      </c>
      <c r="B5" t="e">
        <f>XLR_ERRNAME</f>
        <v>#NAME?</v>
      </c>
    </row>
    <row r="6" spans="1:14">
      <c r="A6" t="s">
        <v>26</v>
      </c>
      <c r="B6">
        <v>13042</v>
      </c>
      <c r="C6" s="27" t="s">
        <v>27</v>
      </c>
      <c r="D6">
        <v>7463</v>
      </c>
      <c r="E6" s="27" t="s">
        <v>28</v>
      </c>
      <c r="F6" s="27" t="s">
        <v>29</v>
      </c>
      <c r="G6" s="27" t="s">
        <v>30</v>
      </c>
      <c r="H6" s="27" t="s">
        <v>30</v>
      </c>
      <c r="I6" s="27" t="s">
        <v>30</v>
      </c>
      <c r="J6" s="27" t="s">
        <v>28</v>
      </c>
      <c r="K6" s="27" t="s">
        <v>31</v>
      </c>
      <c r="L6" s="27" t="s">
        <v>32</v>
      </c>
      <c r="M6" s="27" t="s">
        <v>30</v>
      </c>
      <c r="N6" s="27" t="s">
        <v>30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Query1</vt:lpstr>
    </vt:vector>
  </TitlesOfParts>
  <Company>RSC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Юлия Анатольевна</dc:creator>
  <cp:lastModifiedBy>Фаррахова Эльвера Римовна</cp:lastModifiedBy>
  <cp:lastPrinted>2016-07-12T06:02:58Z</cp:lastPrinted>
  <dcterms:created xsi:type="dcterms:W3CDTF">2013-12-19T08:11:42Z</dcterms:created>
  <dcterms:modified xsi:type="dcterms:W3CDTF">2016-07-12T09:04:10Z</dcterms:modified>
</cp:coreProperties>
</file>